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360" windowHeight="7650"/>
  </bookViews>
  <sheets>
    <sheet name="Sheet1" sheetId="14" r:id="rId1"/>
  </sheets>
  <definedNames>
    <definedName name="_xlnm.Print_Titles" localSheetId="0">Sheet1!$4:$4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4" l="1"/>
  <c r="I23" i="14"/>
  <c r="I38" i="14" s="1"/>
  <c r="F23" i="14"/>
  <c r="F38" i="14" s="1"/>
  <c r="E23" i="14"/>
  <c r="F22" i="14"/>
  <c r="I5" i="14"/>
  <c r="F5" i="14"/>
  <c r="E5" i="14"/>
</calcChain>
</file>

<file path=xl/sharedStrings.xml><?xml version="1.0" encoding="utf-8"?>
<sst xmlns="http://schemas.openxmlformats.org/spreadsheetml/2006/main" count="110" uniqueCount="61">
  <si>
    <t>Hỏng Main, chip, nguồn, không sử dụng được</t>
  </si>
  <si>
    <t>Hỏng toàn bộ phần điện, không hoạt động</t>
  </si>
  <si>
    <t>Đã cũ hỏng, không tiếp tục sử dụng được</t>
  </si>
  <si>
    <t>Hỏng, không sử dụng được</t>
  </si>
  <si>
    <t xml:space="preserve">PHỤ LỤC CHI TIẾT TÀI SẢN THANH LÝ THEO HÌNH THỨC BÁN VÀ GIÁ BÁN KHỞI ĐIỂM </t>
  </si>
  <si>
    <t>ĐVT: Đồng</t>
  </si>
  <si>
    <t>STT</t>
  </si>
  <si>
    <t>Tên tài sản cố định, công cụ dụng cụ</t>
  </si>
  <si>
    <t>ĐVT</t>
  </si>
  <si>
    <t>Năm đưa vào sử dụng</t>
  </si>
  <si>
    <t>Số lượng</t>
  </si>
  <si>
    <t xml:space="preserve">Nguyên giá </t>
  </si>
  <si>
    <t>Giá trị còn lại tính đến 31/12/2023</t>
  </si>
  <si>
    <t>Tình trạng hiện tại</t>
  </si>
  <si>
    <t>Giá bán chỉ định</t>
  </si>
  <si>
    <t>I</t>
  </si>
  <si>
    <t>Tài sản cố định</t>
  </si>
  <si>
    <t>Máy vi tính để bàn Dell Vostro 270MT, màn hình E1914H LED 18.5'' (Đ/c Dũng)</t>
  </si>
  <si>
    <t>Bộ</t>
  </si>
  <si>
    <t>Máy vi tính để bàn đồng bộ DELL VOSTRO 260 MT(210-36400) (Đ/c Chi)</t>
  </si>
  <si>
    <t>Máy vi tính xách tay Dell Vostro
 i326GZ22 (KT)</t>
  </si>
  <si>
    <t>Chiếc</t>
  </si>
  <si>
    <t>Máy điều hòa nhiệt độ LGH 18 DN 1, 2 cụm 2 chiều (Văn thư)</t>
  </si>
  <si>
    <t>Máy điều hoà nhiệt độ LG C 18000 BTU 2 cục một chiều (Bếp)</t>
  </si>
  <si>
    <t>Máy điều hòa Panasonic 12000 BTU 1 chiều (Phòng ăn tập thể)</t>
  </si>
  <si>
    <t>Máy điều hòa Panasonic 12000 BTU 1 chiều (Phòng ăn tiếp khách)</t>
  </si>
  <si>
    <t>Máy điều hoà nhiệt độ SANYO 2 cục 1 chiều 18000BTU (nhà công vụ)</t>
  </si>
  <si>
    <t xml:space="preserve"> Bộ </t>
  </si>
  <si>
    <t>Máy điều hoà nhiệt độ SANYO 18000 BTU 2 cục(QL Mạng)</t>
  </si>
  <si>
    <t>Máy điều hoà nhiệt độ LG 12000 BTU (2 cục 1 chiều) ( Đ/c Hiền)</t>
  </si>
  <si>
    <t xml:space="preserve">Máy điều hòa nhiệt độ LGH 18 DN 1, 2 cụm 2 chiều </t>
  </si>
  <si>
    <t xml:space="preserve">Máy điều hoà nhiệt độ 12000 BTU LG </t>
  </si>
  <si>
    <t>Máy điều hòa nhiệt độ SANYO 2 cục 1 chiều 12000BTU (đ/c Hoàn)</t>
  </si>
  <si>
    <t>Máy điều hoà nhiệt độ SANYO 2 cục 1 chiều 12000BTU (phòng bảo mật)</t>
  </si>
  <si>
    <t>Máy điều hòa nhiệt độ PANASONIC, 2 cục, 1 chiều, 18.000BTU (Đội 1)</t>
  </si>
  <si>
    <t>Máy in Laser đen trắng Canon LBP 6200D</t>
  </si>
  <si>
    <t>Máy đo bức xạ phóng xạ và Nitrate Ecotester (Phòng NV, TCHC)</t>
  </si>
  <si>
    <t>Hỏng, không hoạt động</t>
  </si>
  <si>
    <t>II</t>
  </si>
  <si>
    <t>Công cụ dụng cụ</t>
  </si>
  <si>
    <t>Lưu điện Santak 500VA (Phòng NV)</t>
  </si>
  <si>
    <t>Hỏng, không sửa chữa được</t>
  </si>
  <si>
    <t>Lưu điện Santak 500VA (Phòng KT)</t>
  </si>
  <si>
    <t xml:space="preserve">Cái </t>
  </si>
  <si>
    <t>Lưu điện Santak 500VA (Phòng T5)</t>
  </si>
  <si>
    <t>Máy hủy tài liệu EMPRISE 45 (Phòng KT)</t>
  </si>
  <si>
    <t>Không hoạt động, hỏng phần điện</t>
  </si>
  <si>
    <t>Máy hủy tài liệu SH M750T  (Đ/c Hòa)</t>
  </si>
  <si>
    <t>Máy hủy tài liệu Paper Shareder SH M750D (Phòng T4)</t>
  </si>
  <si>
    <t>Cái</t>
  </si>
  <si>
    <t>Mic Guiness MU 8801 (Hội trưởng T6)</t>
  </si>
  <si>
    <t>Đã cũ hỏng, không sử dụng được</t>
  </si>
  <si>
    <t>Micro SY 830 (Hội trường T6)</t>
  </si>
  <si>
    <t>Cây uống nước nóng lạnh Sumo magic (Phòng T4)</t>
  </si>
  <si>
    <t>Hỏng phần điện, không sửa được</t>
  </si>
  <si>
    <t>Bình nóng lạnh Ariston (Nhà vệ sinh nam T4)</t>
  </si>
  <si>
    <t>Quạt cây FANA Panasonic</t>
  </si>
  <si>
    <t>Tủ tài liệu sắt cát 09K4 Hòa Phát Việt Nam SX (KT: 1000x457x1830)</t>
  </si>
  <si>
    <t>Đã hỏng cánh, bị gỉ sắt</t>
  </si>
  <si>
    <t>Tổng cộng (I+II)</t>
  </si>
  <si>
    <r>
      <t xml:space="preserve">(Kèm theo Thông báo bán tài sản thanh lý </t>
    </r>
    <r>
      <rPr>
        <i/>
        <sz val="14"/>
        <color rgb="FFFF0000"/>
        <rFont val="Times New Roman"/>
        <family val="1"/>
      </rPr>
      <t>ngày 18 tháng 3 năm 2024</t>
    </r>
    <r>
      <rPr>
        <i/>
        <sz val="14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</si>
</sst>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7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b/>
      <sz val="13.5"/>
      <color theme="1"/>
      <name val="Times New Roman"/>
      <family val="1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i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7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167" fontId="12" fillId="0" borderId="1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vertical="center"/>
    </xf>
    <xf numFmtId="167" fontId="12" fillId="0" borderId="5" xfId="1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164" fontId="13" fillId="0" borderId="2" xfId="1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vertical="center"/>
    </xf>
    <xf numFmtId="167" fontId="12" fillId="0" borderId="3" xfId="1" applyNumberFormat="1" applyFont="1" applyFill="1" applyBorder="1" applyAlignment="1">
      <alignment horizontal="right" vertical="center"/>
    </xf>
    <xf numFmtId="164" fontId="13" fillId="0" borderId="3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14" fillId="2" borderId="3" xfId="0" quotePrefix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vertical="center"/>
    </xf>
    <xf numFmtId="167" fontId="12" fillId="0" borderId="8" xfId="1" applyNumberFormat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left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0" fontId="10" fillId="2" borderId="0" xfId="0" applyFont="1" applyFill="1"/>
    <xf numFmtId="0" fontId="12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13" fillId="0" borderId="5" xfId="0" applyFont="1" applyBorder="1" applyAlignment="1">
      <alignment vertical="center"/>
    </xf>
    <xf numFmtId="0" fontId="14" fillId="2" borderId="3" xfId="0" applyFont="1" applyFill="1" applyBorder="1" applyAlignment="1" applyProtection="1">
      <alignment horizontal="left" vertical="center" wrapText="1" readingOrder="1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3" xfId="0" quotePrefix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vertical="center" wrapText="1"/>
    </xf>
    <xf numFmtId="4" fontId="14" fillId="2" borderId="8" xfId="0" applyNumberFormat="1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quotePrefix="1" applyFont="1" applyFill="1" applyBorder="1" applyAlignment="1">
      <alignment horizontal="center" vertical="center" wrapText="1"/>
    </xf>
    <xf numFmtId="3" fontId="14" fillId="2" borderId="8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8" fillId="0" borderId="1" xfId="0" applyNumberFormat="1" applyFont="1" applyBorder="1"/>
    <xf numFmtId="0" fontId="13" fillId="0" borderId="1" xfId="0" applyFont="1" applyBorder="1"/>
    <xf numFmtId="0" fontId="15" fillId="0" borderId="0" xfId="0" applyFont="1" applyAlignment="1">
      <alignment horizontal="center"/>
    </xf>
    <xf numFmtId="0" fontId="7" fillId="0" borderId="6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I2"/>
    </sheetView>
  </sheetViews>
  <sheetFormatPr defaultColWidth="9" defaultRowHeight="18.75" x14ac:dyDescent="0.3"/>
  <cols>
    <col min="1" max="1" width="5.28515625" style="4" customWidth="1"/>
    <col min="2" max="2" width="34.85546875" style="5" customWidth="1"/>
    <col min="3" max="3" width="6.42578125" style="4" customWidth="1"/>
    <col min="4" max="5" width="9.140625" style="4" customWidth="1"/>
    <col min="6" max="6" width="14.140625" style="3" customWidth="1"/>
    <col min="7" max="7" width="12" style="3" customWidth="1"/>
    <col min="8" max="8" width="21.5703125" style="3" customWidth="1"/>
    <col min="9" max="9" width="15.42578125" style="3" customWidth="1"/>
    <col min="10" max="16384" width="9" style="3"/>
  </cols>
  <sheetData>
    <row r="1" spans="1:9" x14ac:dyDescent="0.3">
      <c r="A1" s="2" t="s">
        <v>4</v>
      </c>
      <c r="B1" s="2"/>
      <c r="C1" s="2"/>
      <c r="D1" s="2"/>
      <c r="E1" s="2"/>
      <c r="F1" s="2"/>
      <c r="G1" s="2"/>
      <c r="H1" s="2"/>
      <c r="I1" s="2"/>
    </row>
    <row r="2" spans="1:9" x14ac:dyDescent="0.3">
      <c r="A2" s="1" t="s">
        <v>60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H3" s="6"/>
      <c r="I3" s="68" t="s">
        <v>5</v>
      </c>
    </row>
    <row r="4" spans="1:9" s="10" customFormat="1" ht="47.25" x14ac:dyDescent="0.25">
      <c r="A4" s="7" t="s">
        <v>6</v>
      </c>
      <c r="B4" s="8" t="s">
        <v>7</v>
      </c>
      <c r="C4" s="7" t="s">
        <v>8</v>
      </c>
      <c r="D4" s="9" t="s">
        <v>9</v>
      </c>
      <c r="E4" s="7" t="s">
        <v>10</v>
      </c>
      <c r="F4" s="7" t="s">
        <v>11</v>
      </c>
      <c r="G4" s="9" t="s">
        <v>12</v>
      </c>
      <c r="H4" s="7" t="s">
        <v>13</v>
      </c>
      <c r="I4" s="9" t="s">
        <v>14</v>
      </c>
    </row>
    <row r="5" spans="1:9" s="17" customFormat="1" ht="16.5" x14ac:dyDescent="0.25">
      <c r="A5" s="11" t="s">
        <v>15</v>
      </c>
      <c r="B5" s="12" t="s">
        <v>16</v>
      </c>
      <c r="C5" s="13"/>
      <c r="D5" s="13"/>
      <c r="E5" s="14">
        <f>SUM(E6:E22)</f>
        <v>18</v>
      </c>
      <c r="F5" s="15">
        <f>SUM(F6:F22)</f>
        <v>211345000</v>
      </c>
      <c r="G5" s="16"/>
      <c r="H5" s="13"/>
      <c r="I5" s="15">
        <f>SUM(I6:I22)</f>
        <v>5352000</v>
      </c>
    </row>
    <row r="6" spans="1:9" s="17" customFormat="1" ht="47.25" x14ac:dyDescent="0.25">
      <c r="A6" s="18">
        <v>1</v>
      </c>
      <c r="B6" s="19" t="s">
        <v>17</v>
      </c>
      <c r="C6" s="20" t="s">
        <v>18</v>
      </c>
      <c r="D6" s="20">
        <v>2013</v>
      </c>
      <c r="E6" s="20">
        <v>1</v>
      </c>
      <c r="F6" s="21">
        <v>11800000</v>
      </c>
      <c r="G6" s="22">
        <v>0</v>
      </c>
      <c r="H6" s="23" t="s">
        <v>0</v>
      </c>
      <c r="I6" s="24">
        <v>100000</v>
      </c>
    </row>
    <row r="7" spans="1:9" s="17" customFormat="1" ht="47.25" x14ac:dyDescent="0.25">
      <c r="A7" s="18">
        <v>2</v>
      </c>
      <c r="B7" s="25" t="s">
        <v>19</v>
      </c>
      <c r="C7" s="26" t="s">
        <v>18</v>
      </c>
      <c r="D7" s="26">
        <v>2012</v>
      </c>
      <c r="E7" s="26">
        <v>1</v>
      </c>
      <c r="F7" s="27">
        <v>12650000</v>
      </c>
      <c r="G7" s="28">
        <v>0</v>
      </c>
      <c r="H7" s="23" t="s">
        <v>0</v>
      </c>
      <c r="I7" s="29">
        <v>100000</v>
      </c>
    </row>
    <row r="8" spans="1:9" s="17" customFormat="1" ht="47.25" x14ac:dyDescent="0.25">
      <c r="A8" s="18">
        <v>3</v>
      </c>
      <c r="B8" s="25" t="s">
        <v>20</v>
      </c>
      <c r="C8" s="26" t="s">
        <v>21</v>
      </c>
      <c r="D8" s="26">
        <v>2015</v>
      </c>
      <c r="E8" s="26">
        <v>1</v>
      </c>
      <c r="F8" s="27">
        <v>18000000</v>
      </c>
      <c r="G8" s="28">
        <v>0</v>
      </c>
      <c r="H8" s="23" t="s">
        <v>0</v>
      </c>
      <c r="I8" s="29">
        <v>150000</v>
      </c>
    </row>
    <row r="9" spans="1:9" s="17" customFormat="1" ht="31.5" x14ac:dyDescent="0.25">
      <c r="A9" s="18">
        <v>4</v>
      </c>
      <c r="B9" s="31" t="s">
        <v>22</v>
      </c>
      <c r="C9" s="32" t="s">
        <v>18</v>
      </c>
      <c r="D9" s="32">
        <v>2012</v>
      </c>
      <c r="E9" s="32">
        <v>1</v>
      </c>
      <c r="F9" s="33">
        <v>14800000</v>
      </c>
      <c r="G9" s="28">
        <v>0</v>
      </c>
      <c r="H9" s="23" t="s">
        <v>2</v>
      </c>
      <c r="I9" s="29">
        <v>650000</v>
      </c>
    </row>
    <row r="10" spans="1:9" s="17" customFormat="1" ht="31.5" x14ac:dyDescent="0.25">
      <c r="A10" s="18">
        <v>5</v>
      </c>
      <c r="B10" s="31" t="s">
        <v>23</v>
      </c>
      <c r="C10" s="32" t="s">
        <v>18</v>
      </c>
      <c r="D10" s="32">
        <v>2013</v>
      </c>
      <c r="E10" s="32">
        <v>1</v>
      </c>
      <c r="F10" s="33">
        <v>15025000</v>
      </c>
      <c r="G10" s="28">
        <v>0</v>
      </c>
      <c r="H10" s="23" t="s">
        <v>2</v>
      </c>
      <c r="I10" s="29">
        <v>650000</v>
      </c>
    </row>
    <row r="11" spans="1:9" s="17" customFormat="1" ht="31.5" x14ac:dyDescent="0.25">
      <c r="A11" s="18">
        <v>6</v>
      </c>
      <c r="B11" s="31" t="s">
        <v>24</v>
      </c>
      <c r="C11" s="32" t="s">
        <v>18</v>
      </c>
      <c r="D11" s="32">
        <v>2014</v>
      </c>
      <c r="E11" s="32">
        <v>1</v>
      </c>
      <c r="F11" s="33">
        <v>12600000</v>
      </c>
      <c r="G11" s="28">
        <v>0</v>
      </c>
      <c r="H11" s="23" t="s">
        <v>2</v>
      </c>
      <c r="I11" s="29">
        <v>400000</v>
      </c>
    </row>
    <row r="12" spans="1:9" s="17" customFormat="1" ht="31.5" x14ac:dyDescent="0.25">
      <c r="A12" s="18">
        <v>7</v>
      </c>
      <c r="B12" s="31" t="s">
        <v>25</v>
      </c>
      <c r="C12" s="32" t="s">
        <v>18</v>
      </c>
      <c r="D12" s="32">
        <v>2014</v>
      </c>
      <c r="E12" s="32">
        <v>1</v>
      </c>
      <c r="F12" s="33">
        <v>12600000</v>
      </c>
      <c r="G12" s="28">
        <v>0</v>
      </c>
      <c r="H12" s="23" t="s">
        <v>2</v>
      </c>
      <c r="I12" s="29">
        <v>400000</v>
      </c>
    </row>
    <row r="13" spans="1:9" s="17" customFormat="1" ht="31.5" x14ac:dyDescent="0.25">
      <c r="A13" s="18">
        <v>8</v>
      </c>
      <c r="B13" s="31" t="s">
        <v>26</v>
      </c>
      <c r="C13" s="32" t="s">
        <v>27</v>
      </c>
      <c r="D13" s="32">
        <v>2004</v>
      </c>
      <c r="E13" s="32">
        <v>1</v>
      </c>
      <c r="F13" s="33">
        <v>12200000</v>
      </c>
      <c r="G13" s="28">
        <v>0</v>
      </c>
      <c r="H13" s="23" t="s">
        <v>2</v>
      </c>
      <c r="I13" s="29">
        <v>350000</v>
      </c>
    </row>
    <row r="14" spans="1:9" s="17" customFormat="1" ht="31.5" x14ac:dyDescent="0.25">
      <c r="A14" s="18">
        <v>9</v>
      </c>
      <c r="B14" s="31" t="s">
        <v>28</v>
      </c>
      <c r="C14" s="32" t="s">
        <v>18</v>
      </c>
      <c r="D14" s="32">
        <v>2004</v>
      </c>
      <c r="E14" s="32">
        <v>1</v>
      </c>
      <c r="F14" s="33">
        <v>13960000</v>
      </c>
      <c r="G14" s="28">
        <v>0</v>
      </c>
      <c r="H14" s="23" t="s">
        <v>2</v>
      </c>
      <c r="I14" s="29">
        <v>350000</v>
      </c>
    </row>
    <row r="15" spans="1:9" s="17" customFormat="1" ht="31.5" x14ac:dyDescent="0.25">
      <c r="A15" s="18">
        <v>10</v>
      </c>
      <c r="B15" s="31" t="s">
        <v>29</v>
      </c>
      <c r="C15" s="32" t="s">
        <v>18</v>
      </c>
      <c r="D15" s="32">
        <v>2006</v>
      </c>
      <c r="E15" s="32">
        <v>1</v>
      </c>
      <c r="F15" s="33">
        <v>7400000</v>
      </c>
      <c r="G15" s="28">
        <v>0</v>
      </c>
      <c r="H15" s="23" t="s">
        <v>2</v>
      </c>
      <c r="I15" s="29">
        <v>200000</v>
      </c>
    </row>
    <row r="16" spans="1:9" s="17" customFormat="1" ht="31.5" x14ac:dyDescent="0.25">
      <c r="A16" s="18">
        <v>11</v>
      </c>
      <c r="B16" s="31" t="s">
        <v>30</v>
      </c>
      <c r="C16" s="32" t="s">
        <v>18</v>
      </c>
      <c r="D16" s="32">
        <v>2012</v>
      </c>
      <c r="E16" s="32">
        <v>1</v>
      </c>
      <c r="F16" s="33">
        <v>14800000</v>
      </c>
      <c r="G16" s="28">
        <v>0</v>
      </c>
      <c r="H16" s="23" t="s">
        <v>2</v>
      </c>
      <c r="I16" s="29">
        <v>650000</v>
      </c>
    </row>
    <row r="17" spans="1:11" s="17" customFormat="1" ht="31.5" x14ac:dyDescent="0.25">
      <c r="A17" s="18">
        <v>12</v>
      </c>
      <c r="B17" s="31" t="s">
        <v>31</v>
      </c>
      <c r="C17" s="32" t="s">
        <v>18</v>
      </c>
      <c r="D17" s="32">
        <v>2004</v>
      </c>
      <c r="E17" s="32">
        <v>1</v>
      </c>
      <c r="F17" s="33">
        <v>12000000</v>
      </c>
      <c r="G17" s="28">
        <v>0</v>
      </c>
      <c r="H17" s="23" t="s">
        <v>2</v>
      </c>
      <c r="I17" s="29">
        <v>200000</v>
      </c>
    </row>
    <row r="18" spans="1:11" s="17" customFormat="1" ht="31.5" x14ac:dyDescent="0.25">
      <c r="A18" s="18">
        <v>13</v>
      </c>
      <c r="B18" s="31" t="s">
        <v>32</v>
      </c>
      <c r="C18" s="32" t="s">
        <v>18</v>
      </c>
      <c r="D18" s="32">
        <v>2004</v>
      </c>
      <c r="E18" s="32">
        <v>1</v>
      </c>
      <c r="F18" s="33">
        <v>8100000</v>
      </c>
      <c r="G18" s="28">
        <v>0</v>
      </c>
      <c r="H18" s="23" t="s">
        <v>2</v>
      </c>
      <c r="I18" s="29">
        <v>200000</v>
      </c>
    </row>
    <row r="19" spans="1:11" s="17" customFormat="1" ht="31.5" x14ac:dyDescent="0.25">
      <c r="A19" s="18">
        <v>14</v>
      </c>
      <c r="B19" s="31" t="s">
        <v>33</v>
      </c>
      <c r="C19" s="32" t="s">
        <v>18</v>
      </c>
      <c r="D19" s="32">
        <v>2004</v>
      </c>
      <c r="E19" s="32">
        <v>1</v>
      </c>
      <c r="F19" s="33">
        <v>8500000</v>
      </c>
      <c r="G19" s="28">
        <v>0</v>
      </c>
      <c r="H19" s="23" t="s">
        <v>2</v>
      </c>
      <c r="I19" s="29">
        <v>200000</v>
      </c>
    </row>
    <row r="20" spans="1:11" s="17" customFormat="1" ht="47.25" x14ac:dyDescent="0.25">
      <c r="A20" s="18">
        <v>15</v>
      </c>
      <c r="B20" s="31" t="s">
        <v>34</v>
      </c>
      <c r="C20" s="32" t="s">
        <v>18</v>
      </c>
      <c r="D20" s="32">
        <v>2015</v>
      </c>
      <c r="E20" s="32">
        <v>1</v>
      </c>
      <c r="F20" s="33">
        <v>15860000</v>
      </c>
      <c r="G20" s="28">
        <v>0</v>
      </c>
      <c r="H20" s="23" t="s">
        <v>2</v>
      </c>
      <c r="I20" s="29">
        <v>650000</v>
      </c>
    </row>
    <row r="21" spans="1:11" s="17" customFormat="1" ht="31.5" x14ac:dyDescent="0.25">
      <c r="A21" s="18">
        <v>16</v>
      </c>
      <c r="B21" s="34" t="s">
        <v>35</v>
      </c>
      <c r="C21" s="32" t="s">
        <v>21</v>
      </c>
      <c r="D21" s="35">
        <v>2012</v>
      </c>
      <c r="E21" s="32">
        <v>1</v>
      </c>
      <c r="F21" s="33">
        <v>6050000</v>
      </c>
      <c r="G21" s="28">
        <v>0</v>
      </c>
      <c r="H21" s="23" t="s">
        <v>1</v>
      </c>
      <c r="I21" s="29">
        <v>100000</v>
      </c>
    </row>
    <row r="22" spans="1:11" s="43" customFormat="1" ht="31.5" x14ac:dyDescent="0.25">
      <c r="A22" s="36">
        <v>17</v>
      </c>
      <c r="B22" s="37" t="s">
        <v>36</v>
      </c>
      <c r="C22" s="38" t="s">
        <v>21</v>
      </c>
      <c r="D22" s="38">
        <v>2015</v>
      </c>
      <c r="E22" s="38">
        <v>2</v>
      </c>
      <c r="F22" s="39">
        <f>7500000*E22</f>
        <v>15000000</v>
      </c>
      <c r="G22" s="40">
        <v>0</v>
      </c>
      <c r="H22" s="41" t="s">
        <v>37</v>
      </c>
      <c r="I22" s="42">
        <v>2000</v>
      </c>
    </row>
    <row r="23" spans="1:11" s="49" customFormat="1" ht="16.5" x14ac:dyDescent="0.25">
      <c r="A23" s="11" t="s">
        <v>38</v>
      </c>
      <c r="B23" s="44" t="s">
        <v>39</v>
      </c>
      <c r="C23" s="13"/>
      <c r="D23" s="13"/>
      <c r="E23" s="14">
        <f>SUM(E24:E37)</f>
        <v>17</v>
      </c>
      <c r="F23" s="45">
        <f>SUM(F24:F37)</f>
        <v>41925000</v>
      </c>
      <c r="G23" s="46"/>
      <c r="H23" s="47"/>
      <c r="I23" s="45">
        <f>SUM(I24:I37)</f>
        <v>735000</v>
      </c>
      <c r="J23" s="48"/>
      <c r="K23" s="10"/>
    </row>
    <row r="24" spans="1:11" s="49" customFormat="1" ht="31.5" x14ac:dyDescent="0.25">
      <c r="A24" s="18">
        <v>1</v>
      </c>
      <c r="B24" s="19" t="s">
        <v>40</v>
      </c>
      <c r="C24" s="20" t="s">
        <v>21</v>
      </c>
      <c r="D24" s="20">
        <v>2017</v>
      </c>
      <c r="E24" s="20">
        <v>3</v>
      </c>
      <c r="F24" s="21">
        <f>1100000*E24</f>
        <v>3300000</v>
      </c>
      <c r="G24" s="50"/>
      <c r="H24" s="23" t="s">
        <v>41</v>
      </c>
      <c r="I24" s="29">
        <v>75000</v>
      </c>
      <c r="J24" s="48"/>
      <c r="K24" s="10"/>
    </row>
    <row r="25" spans="1:11" s="49" customFormat="1" ht="31.5" x14ac:dyDescent="0.25">
      <c r="A25" s="30">
        <v>2</v>
      </c>
      <c r="B25" s="51" t="s">
        <v>42</v>
      </c>
      <c r="C25" s="52" t="s">
        <v>43</v>
      </c>
      <c r="D25" s="53">
        <v>2014</v>
      </c>
      <c r="E25" s="32">
        <v>1</v>
      </c>
      <c r="F25" s="33">
        <v>1150000</v>
      </c>
      <c r="G25" s="54"/>
      <c r="H25" s="55" t="s">
        <v>41</v>
      </c>
      <c r="I25" s="29">
        <v>25000</v>
      </c>
      <c r="J25" s="48"/>
      <c r="K25" s="10"/>
    </row>
    <row r="26" spans="1:11" s="49" customFormat="1" ht="31.5" x14ac:dyDescent="0.25">
      <c r="A26" s="30">
        <v>3</v>
      </c>
      <c r="B26" s="51" t="s">
        <v>42</v>
      </c>
      <c r="C26" s="52" t="s">
        <v>43</v>
      </c>
      <c r="D26" s="53">
        <v>2017</v>
      </c>
      <c r="E26" s="32">
        <v>1</v>
      </c>
      <c r="F26" s="33">
        <v>1200000</v>
      </c>
      <c r="G26" s="54"/>
      <c r="H26" s="55" t="s">
        <v>41</v>
      </c>
      <c r="I26" s="29">
        <v>25000</v>
      </c>
      <c r="J26" s="48"/>
      <c r="K26" s="10"/>
    </row>
    <row r="27" spans="1:11" s="49" customFormat="1" ht="31.5" x14ac:dyDescent="0.25">
      <c r="A27" s="30">
        <v>4</v>
      </c>
      <c r="B27" s="56" t="s">
        <v>44</v>
      </c>
      <c r="C27" s="32" t="s">
        <v>21</v>
      </c>
      <c r="D27" s="35">
        <v>2015</v>
      </c>
      <c r="E27" s="35">
        <v>1</v>
      </c>
      <c r="F27" s="33">
        <v>1200000</v>
      </c>
      <c r="G27" s="54"/>
      <c r="H27" s="55" t="s">
        <v>41</v>
      </c>
      <c r="I27" s="29">
        <v>25000</v>
      </c>
      <c r="J27" s="48"/>
      <c r="K27" s="10"/>
    </row>
    <row r="28" spans="1:11" s="49" customFormat="1" ht="31.5" x14ac:dyDescent="0.25">
      <c r="A28" s="30">
        <v>5</v>
      </c>
      <c r="B28" s="56" t="s">
        <v>45</v>
      </c>
      <c r="C28" s="32" t="s">
        <v>21</v>
      </c>
      <c r="D28" s="35">
        <v>2011</v>
      </c>
      <c r="E28" s="35">
        <v>1</v>
      </c>
      <c r="F28" s="33">
        <v>3600000</v>
      </c>
      <c r="G28" s="54"/>
      <c r="H28" s="55" t="s">
        <v>46</v>
      </c>
      <c r="I28" s="29">
        <v>25000</v>
      </c>
      <c r="J28" s="48"/>
      <c r="K28" s="10"/>
    </row>
    <row r="29" spans="1:11" s="49" customFormat="1" ht="31.5" x14ac:dyDescent="0.25">
      <c r="A29" s="30">
        <v>6</v>
      </c>
      <c r="B29" s="51" t="s">
        <v>47</v>
      </c>
      <c r="C29" s="32" t="s">
        <v>21</v>
      </c>
      <c r="D29" s="53">
        <v>2011</v>
      </c>
      <c r="E29" s="32">
        <v>1</v>
      </c>
      <c r="F29" s="33">
        <v>3600000</v>
      </c>
      <c r="G29" s="54"/>
      <c r="H29" s="55" t="s">
        <v>46</v>
      </c>
      <c r="I29" s="29">
        <v>25000</v>
      </c>
      <c r="J29" s="48"/>
      <c r="K29" s="10"/>
    </row>
    <row r="30" spans="1:11" s="49" customFormat="1" ht="31.5" x14ac:dyDescent="0.25">
      <c r="A30" s="30">
        <v>7</v>
      </c>
      <c r="B30" s="56" t="s">
        <v>48</v>
      </c>
      <c r="C30" s="32" t="s">
        <v>49</v>
      </c>
      <c r="D30" s="35">
        <v>2011</v>
      </c>
      <c r="E30" s="35">
        <v>1</v>
      </c>
      <c r="F30" s="33">
        <v>3700000</v>
      </c>
      <c r="G30" s="54"/>
      <c r="H30" s="55" t="s">
        <v>46</v>
      </c>
      <c r="I30" s="29">
        <v>25000</v>
      </c>
      <c r="J30" s="48"/>
      <c r="K30" s="10"/>
    </row>
    <row r="31" spans="1:11" s="43" customFormat="1" ht="31.5" x14ac:dyDescent="0.25">
      <c r="A31" s="30">
        <v>8</v>
      </c>
      <c r="B31" s="51" t="s">
        <v>50</v>
      </c>
      <c r="C31" s="52" t="s">
        <v>21</v>
      </c>
      <c r="D31" s="53">
        <v>2013</v>
      </c>
      <c r="E31" s="53">
        <v>1</v>
      </c>
      <c r="F31" s="33">
        <v>3700000</v>
      </c>
      <c r="G31" s="33"/>
      <c r="H31" s="57" t="s">
        <v>51</v>
      </c>
      <c r="I31" s="29">
        <v>10000</v>
      </c>
    </row>
    <row r="32" spans="1:11" s="43" customFormat="1" ht="31.5" x14ac:dyDescent="0.25">
      <c r="A32" s="30">
        <v>9</v>
      </c>
      <c r="B32" s="51" t="s">
        <v>52</v>
      </c>
      <c r="C32" s="52" t="s">
        <v>49</v>
      </c>
      <c r="D32" s="53">
        <v>2013</v>
      </c>
      <c r="E32" s="32">
        <v>1</v>
      </c>
      <c r="F32" s="33">
        <v>2200000</v>
      </c>
      <c r="G32" s="33"/>
      <c r="H32" s="57" t="s">
        <v>51</v>
      </c>
      <c r="I32" s="29">
        <v>10000</v>
      </c>
    </row>
    <row r="33" spans="1:9" s="43" customFormat="1" ht="31.5" x14ac:dyDescent="0.25">
      <c r="A33" s="30">
        <v>10</v>
      </c>
      <c r="B33" s="56" t="s">
        <v>53</v>
      </c>
      <c r="C33" s="32" t="s">
        <v>21</v>
      </c>
      <c r="D33" s="35">
        <v>2011</v>
      </c>
      <c r="E33" s="35">
        <v>1</v>
      </c>
      <c r="F33" s="33">
        <v>3450000</v>
      </c>
      <c r="G33" s="33"/>
      <c r="H33" s="58" t="s">
        <v>54</v>
      </c>
      <c r="I33" s="29">
        <v>20000</v>
      </c>
    </row>
    <row r="34" spans="1:9" s="43" customFormat="1" ht="31.5" x14ac:dyDescent="0.25">
      <c r="A34" s="30">
        <v>11</v>
      </c>
      <c r="B34" s="56" t="s">
        <v>53</v>
      </c>
      <c r="C34" s="32" t="s">
        <v>21</v>
      </c>
      <c r="D34" s="35">
        <v>2011</v>
      </c>
      <c r="E34" s="35">
        <v>1</v>
      </c>
      <c r="F34" s="33">
        <v>3450000</v>
      </c>
      <c r="G34" s="33"/>
      <c r="H34" s="58" t="s">
        <v>54</v>
      </c>
      <c r="I34" s="29">
        <v>20000</v>
      </c>
    </row>
    <row r="35" spans="1:9" s="43" customFormat="1" ht="31.5" x14ac:dyDescent="0.25">
      <c r="A35" s="30">
        <v>12</v>
      </c>
      <c r="B35" s="59" t="s">
        <v>55</v>
      </c>
      <c r="C35" s="60" t="s">
        <v>18</v>
      </c>
      <c r="D35" s="61">
        <v>2010</v>
      </c>
      <c r="E35" s="61">
        <v>1</v>
      </c>
      <c r="F35" s="62">
        <v>3175000</v>
      </c>
      <c r="H35" s="62" t="s">
        <v>54</v>
      </c>
      <c r="I35" s="29">
        <v>25000</v>
      </c>
    </row>
    <row r="36" spans="1:9" s="43" customFormat="1" ht="31.5" x14ac:dyDescent="0.25">
      <c r="A36" s="30">
        <v>13</v>
      </c>
      <c r="B36" s="59" t="s">
        <v>56</v>
      </c>
      <c r="C36" s="60" t="s">
        <v>21</v>
      </c>
      <c r="D36" s="61">
        <v>2009</v>
      </c>
      <c r="E36" s="61">
        <v>1</v>
      </c>
      <c r="F36" s="62">
        <v>2200000</v>
      </c>
      <c r="G36" s="62"/>
      <c r="H36" s="41" t="s">
        <v>3</v>
      </c>
      <c r="I36" s="29">
        <v>25000</v>
      </c>
    </row>
    <row r="37" spans="1:9" s="43" customFormat="1" ht="31.5" x14ac:dyDescent="0.25">
      <c r="A37" s="30">
        <v>14</v>
      </c>
      <c r="B37" s="56" t="s">
        <v>57</v>
      </c>
      <c r="C37" s="60" t="s">
        <v>21</v>
      </c>
      <c r="D37" s="35">
        <v>2013</v>
      </c>
      <c r="E37" s="35">
        <v>2</v>
      </c>
      <c r="F37" s="33">
        <v>6000000</v>
      </c>
      <c r="G37" s="33"/>
      <c r="H37" s="58" t="s">
        <v>58</v>
      </c>
      <c r="I37" s="29">
        <v>400000</v>
      </c>
    </row>
    <row r="38" spans="1:9" x14ac:dyDescent="0.3">
      <c r="A38" s="63"/>
      <c r="B38" s="64" t="s">
        <v>59</v>
      </c>
      <c r="C38" s="63"/>
      <c r="D38" s="63"/>
      <c r="E38" s="63"/>
      <c r="F38" s="65">
        <f>F23+F5</f>
        <v>253270000</v>
      </c>
      <c r="G38" s="66"/>
      <c r="H38" s="66"/>
      <c r="I38" s="65">
        <f>I23+I5</f>
        <v>6087000</v>
      </c>
    </row>
    <row r="40" spans="1:9" x14ac:dyDescent="0.3">
      <c r="G40" s="67"/>
      <c r="H40" s="67"/>
      <c r="I40" s="67"/>
    </row>
  </sheetData>
  <mergeCells count="3">
    <mergeCell ref="A2:I2"/>
    <mergeCell ref="G40:I40"/>
    <mergeCell ref="A1:I1"/>
  </mergeCells>
  <pageMargins left="0.70866141732283472" right="0.70866141732283472" top="0.37" bottom="0.26" header="0.1968503937007874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2024-03-15T10:33:26Z</dcterms:modified>
</cp:coreProperties>
</file>